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495" windowHeight="7110" activeTab="0"/>
  </bookViews>
  <sheets>
    <sheet name="ANEXO 2" sheetId="1" r:id="rId1"/>
  </sheets>
  <externalReferences>
    <externalReference r:id="rId4"/>
  </externalReferences>
  <definedNames>
    <definedName name="datos">'[1]DATOS'!$A$7:$C$26</definedName>
    <definedName name="PRESUPUESTO">'[1]DATOS'!$A$4:$C$4</definedName>
  </definedNames>
  <calcPr fullCalcOnLoad="1"/>
</workbook>
</file>

<file path=xl/sharedStrings.xml><?xml version="1.0" encoding="utf-8"?>
<sst xmlns="http://schemas.openxmlformats.org/spreadsheetml/2006/main" count="84" uniqueCount="67">
  <si>
    <t>UNIVERSIDAD DEL CAUCA - INVÍAS CONVENIO 1589 DE 2010</t>
  </si>
  <si>
    <t>3. Interventoría Integral Técnica, Administrativa y Financiera para: CONVENIO INTERADMINISTRATIVO PARA EL MEJORAMIENTO,OBRAS DE EMERGENCIAS, CONSTRUCCION Y MANTENIMIENTO DE PUENTES DE VIAS DEPARTAMENTALES, MUNICIPALES Y VIAS DE LA RED TERCIARIA NACIONAL,FINANCIADOS CON RECURSOS DEL FONDO NACIONAL DE REGALIAS, Obras de drenaje y Afirmado vía Maicao -La Majayura código 86650, Municipio de Maicao; Terminación Puente PR16+200 Terraplén, Obras de Protección  y Barandas Contrato No 326 de 2010 vía Tomarrazon- Cascajalito - las Casitas código  86020, Municipio de Riohacha, Departamento de la Guajira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</si>
  <si>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</si>
  <si>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</si>
  <si>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</si>
  <si>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</si>
  <si>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</si>
  <si>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</si>
  <si>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</si>
  <si>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</si>
  <si>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</si>
  <si>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</si>
  <si>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(3)</t>
  </si>
  <si>
    <t>COSTOS DIRECTOS PERSONAL CONTRATO DE TRABAJO</t>
  </si>
  <si>
    <t>PERSONAL PROFESIONAL EN CAMPO</t>
  </si>
  <si>
    <t>Ingeniero Residente</t>
  </si>
  <si>
    <t>PERSONAL ADMINISTRATIVO</t>
  </si>
  <si>
    <t>Secretaria 1</t>
  </si>
  <si>
    <t>PERSONAL TÉCNICO</t>
  </si>
  <si>
    <t xml:space="preserve">SUBTOTAL COSTOS DE PERSONAL </t>
  </si>
  <si>
    <t>FACTOR MULTIPLICADOR</t>
  </si>
  <si>
    <t>MAXIMO 2.5</t>
  </si>
  <si>
    <t>TOTAL COSTOS DE PERSONAL CONTRATO DE TRABAJO</t>
  </si>
  <si>
    <t>COSTOS DIRECTOS PERSONAL HONORARIOS</t>
  </si>
  <si>
    <t>HONORARIOS/MES</t>
  </si>
  <si>
    <t>TIEMPO (MESES)</t>
  </si>
  <si>
    <t>Especialista en Geotecnia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</si>
  <si>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</si>
  <si>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</si>
  <si>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</si>
  <si>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</si>
  <si>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</si>
  <si>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</si>
  <si>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</si>
  <si>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</si>
  <si>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</si>
  <si>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</si>
  <si>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</si>
  <si>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</si>
  <si>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</si>
  <si>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Día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</si>
  <si>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</si>
  <si>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</si>
  <si>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</si>
  <si>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</si>
  <si>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</si>
  <si>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</si>
  <si>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</si>
  <si>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</si>
  <si>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</si>
  <si>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</si>
  <si>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</si>
  <si>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</si>
  <si>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</si>
  <si>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</si>
  <si>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</si>
  <si>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</si>
  <si>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</si>
  <si>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</si>
  <si>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</si>
  <si>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</si>
  <si>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</si>
  <si>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</si>
  <si>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</si>
  <si>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</si>
  <si>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(2)</t>
  </si>
  <si>
    <t>((1)*(2))*(3) = (4)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</si>
</sst>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justify"/>
    </xf>
    <xf numFmtId="0" fontId="19" fillId="0" borderId="11" xfId="0" applyFont="1" applyFill="1" applyBorder="1" applyAlignment="1">
      <alignment horizontal="left" vertical="justify"/>
    </xf>
    <xf numFmtId="0" fontId="19" fillId="0" borderId="12" xfId="0" applyFont="1" applyFill="1" applyBorder="1" applyAlignment="1">
      <alignment horizontal="left" vertical="justify"/>
    </xf>
    <xf numFmtId="0" fontId="19" fillId="0" borderId="13" xfId="0" applyFont="1" applyFill="1" applyBorder="1" applyAlignment="1">
      <alignment horizontal="left" vertical="justify"/>
    </xf>
    <xf numFmtId="0" fontId="19" fillId="0" borderId="14" xfId="0" applyFont="1" applyFill="1" applyBorder="1" applyAlignment="1">
      <alignment horizontal="left" vertical="justify"/>
    </xf>
    <xf numFmtId="0" fontId="19" fillId="0" borderId="15" xfId="0" applyFont="1" applyFill="1" applyBorder="1" applyAlignment="1">
      <alignment horizontal="left" vertical="justify"/>
    </xf>
    <xf numFmtId="0" fontId="19" fillId="33" borderId="16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3" fontId="22" fillId="33" borderId="15" xfId="0" applyNumberFormat="1" applyFont="1" applyFill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3" fontId="20" fillId="0" borderId="26" xfId="0" applyNumberFormat="1" applyFont="1" applyBorder="1" applyAlignment="1" quotePrefix="1">
      <alignment horizontal="center"/>
    </xf>
    <xf numFmtId="3" fontId="20" fillId="0" borderId="27" xfId="0" applyNumberFormat="1" applyFont="1" applyBorder="1" applyAlignment="1" quotePrefix="1">
      <alignment horizontal="center"/>
    </xf>
    <xf numFmtId="3" fontId="20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3" fontId="20" fillId="0" borderId="29" xfId="46" applyNumberFormat="1" applyFont="1" applyBorder="1" applyAlignment="1">
      <alignment horizontal="center"/>
    </xf>
    <xf numFmtId="3" fontId="20" fillId="0" borderId="31" xfId="46" applyNumberFormat="1" applyFont="1" applyBorder="1" applyAlignment="1">
      <alignment horizontal="center"/>
    </xf>
    <xf numFmtId="3" fontId="20" fillId="0" borderId="30" xfId="46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4" fillId="0" borderId="33" xfId="0" applyFont="1" applyBorder="1" applyAlignment="1">
      <alignment/>
    </xf>
    <xf numFmtId="3" fontId="22" fillId="0" borderId="34" xfId="46" applyNumberFormat="1" applyFont="1" applyBorder="1" applyAlignment="1">
      <alignment/>
    </xf>
    <xf numFmtId="164" fontId="22" fillId="0" borderId="34" xfId="46" applyNumberFormat="1" applyFont="1" applyBorder="1" applyAlignment="1">
      <alignment/>
    </xf>
    <xf numFmtId="3" fontId="22" fillId="0" borderId="35" xfId="46" applyNumberFormat="1" applyFont="1" applyBorder="1" applyAlignment="1">
      <alignment/>
    </xf>
    <xf numFmtId="0" fontId="22" fillId="0" borderId="36" xfId="0" applyFont="1" applyBorder="1" applyAlignment="1">
      <alignment horizontal="center"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164" fontId="23" fillId="0" borderId="39" xfId="0" applyNumberFormat="1" applyFont="1" applyBorder="1" applyAlignment="1">
      <alignment/>
    </xf>
    <xf numFmtId="3" fontId="23" fillId="0" borderId="40" xfId="46" applyNumberFormat="1" applyFont="1" applyBorder="1" applyAlignment="1">
      <alignment/>
    </xf>
    <xf numFmtId="0" fontId="24" fillId="0" borderId="37" xfId="0" applyFont="1" applyBorder="1" applyAlignment="1">
      <alignment/>
    </xf>
    <xf numFmtId="3" fontId="23" fillId="0" borderId="39" xfId="46" applyNumberFormat="1" applyFont="1" applyBorder="1" applyAlignment="1">
      <alignment/>
    </xf>
    <xf numFmtId="164" fontId="23" fillId="0" borderId="39" xfId="46" applyNumberFormat="1" applyFont="1" applyBorder="1" applyAlignment="1">
      <alignment/>
    </xf>
    <xf numFmtId="0" fontId="22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3" fontId="23" fillId="0" borderId="43" xfId="0" applyNumberFormat="1" applyFont="1" applyBorder="1" applyAlignment="1">
      <alignment/>
    </xf>
    <xf numFmtId="3" fontId="23" fillId="0" borderId="44" xfId="0" applyNumberFormat="1" applyFont="1" applyBorder="1" applyAlignment="1">
      <alignment/>
    </xf>
    <xf numFmtId="164" fontId="23" fillId="0" borderId="44" xfId="0" applyNumberFormat="1" applyFont="1" applyBorder="1" applyAlignment="1">
      <alignment/>
    </xf>
    <xf numFmtId="0" fontId="24" fillId="10" borderId="29" xfId="0" applyFont="1" applyFill="1" applyBorder="1" applyAlignment="1">
      <alignment horizontal="center"/>
    </xf>
    <xf numFmtId="0" fontId="24" fillId="10" borderId="30" xfId="0" applyFont="1" applyFill="1" applyBorder="1" applyAlignment="1">
      <alignment horizontal="center"/>
    </xf>
    <xf numFmtId="3" fontId="23" fillId="10" borderId="45" xfId="0" applyNumberFormat="1" applyFont="1" applyFill="1" applyBorder="1" applyAlignment="1">
      <alignment/>
    </xf>
    <xf numFmtId="3" fontId="23" fillId="10" borderId="46" xfId="0" applyNumberFormat="1" applyFont="1" applyFill="1" applyBorder="1" applyAlignment="1">
      <alignment/>
    </xf>
    <xf numFmtId="3" fontId="23" fillId="10" borderId="47" xfId="46" applyNumberFormat="1" applyFont="1" applyFill="1" applyBorder="1" applyAlignment="1">
      <alignment/>
    </xf>
    <xf numFmtId="0" fontId="22" fillId="0" borderId="48" xfId="0" applyFont="1" applyBorder="1" applyAlignment="1">
      <alignment horizontal="center"/>
    </xf>
    <xf numFmtId="0" fontId="24" fillId="0" borderId="0" xfId="0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5" fillId="10" borderId="45" xfId="0" applyNumberFormat="1" applyFont="1" applyFill="1" applyBorder="1" applyAlignment="1">
      <alignment/>
    </xf>
    <xf numFmtId="3" fontId="25" fillId="10" borderId="46" xfId="0" applyNumberFormat="1" applyFont="1" applyFill="1" applyBorder="1" applyAlignment="1">
      <alignment/>
    </xf>
    <xf numFmtId="3" fontId="19" fillId="10" borderId="30" xfId="46" applyNumberFormat="1" applyFont="1" applyFill="1" applyBorder="1" applyAlignment="1">
      <alignment/>
    </xf>
    <xf numFmtId="0" fontId="22" fillId="0" borderId="16" xfId="0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3" fontId="23" fillId="0" borderId="17" xfId="46" applyNumberFormat="1" applyFont="1" applyBorder="1" applyAlignment="1">
      <alignment/>
    </xf>
    <xf numFmtId="0" fontId="22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3" fontId="20" fillId="0" borderId="51" xfId="0" applyNumberFormat="1" applyFont="1" applyBorder="1" applyAlignment="1">
      <alignment horizontal="center"/>
    </xf>
    <xf numFmtId="3" fontId="23" fillId="0" borderId="52" xfId="0" applyNumberFormat="1" applyFont="1" applyBorder="1" applyAlignment="1">
      <alignment/>
    </xf>
    <xf numFmtId="3" fontId="20" fillId="0" borderId="51" xfId="0" applyNumberFormat="1" applyFont="1" applyBorder="1" applyAlignment="1">
      <alignment/>
    </xf>
    <xf numFmtId="3" fontId="23" fillId="0" borderId="53" xfId="46" applyNumberFormat="1" applyFont="1" applyBorder="1" applyAlignment="1">
      <alignment/>
    </xf>
    <xf numFmtId="0" fontId="22" fillId="0" borderId="38" xfId="0" applyFont="1" applyBorder="1" applyAlignment="1">
      <alignment horizontal="center"/>
    </xf>
    <xf numFmtId="0" fontId="23" fillId="0" borderId="34" xfId="0" applyFont="1" applyBorder="1" applyAlignment="1">
      <alignment/>
    </xf>
    <xf numFmtId="3" fontId="23" fillId="0" borderId="34" xfId="0" applyNumberFormat="1" applyFont="1" applyBorder="1" applyAlignment="1">
      <alignment/>
    </xf>
    <xf numFmtId="164" fontId="23" fillId="0" borderId="34" xfId="0" applyNumberFormat="1" applyFont="1" applyBorder="1" applyAlignment="1">
      <alignment/>
    </xf>
    <xf numFmtId="3" fontId="23" fillId="0" borderId="54" xfId="46" applyNumberFormat="1" applyFont="1" applyBorder="1" applyAlignment="1">
      <alignment/>
    </xf>
    <xf numFmtId="0" fontId="23" fillId="0" borderId="39" xfId="0" applyFont="1" applyBorder="1" applyAlignment="1">
      <alignment/>
    </xf>
    <xf numFmtId="4" fontId="23" fillId="0" borderId="39" xfId="0" applyNumberFormat="1" applyFont="1" applyBorder="1" applyAlignment="1">
      <alignment/>
    </xf>
    <xf numFmtId="0" fontId="22" fillId="0" borderId="43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3" fillId="0" borderId="56" xfId="0" applyFont="1" applyBorder="1" applyAlignment="1">
      <alignment/>
    </xf>
    <xf numFmtId="3" fontId="23" fillId="0" borderId="56" xfId="0" applyNumberFormat="1" applyFont="1" applyBorder="1" applyAlignment="1">
      <alignment/>
    </xf>
    <xf numFmtId="164" fontId="23" fillId="0" borderId="56" xfId="0" applyNumberFormat="1" applyFont="1" applyBorder="1" applyAlignment="1">
      <alignment/>
    </xf>
    <xf numFmtId="3" fontId="23" fillId="0" borderId="57" xfId="46" applyNumberFormat="1" applyFont="1" applyBorder="1" applyAlignment="1">
      <alignment/>
    </xf>
    <xf numFmtId="0" fontId="24" fillId="10" borderId="58" xfId="0" applyFont="1" applyFill="1" applyBorder="1" applyAlignment="1">
      <alignment horizontal="center"/>
    </xf>
    <xf numFmtId="3" fontId="23" fillId="10" borderId="27" xfId="46" applyNumberFormat="1" applyFont="1" applyFill="1" applyBorder="1" applyAlignment="1">
      <alignment/>
    </xf>
    <xf numFmtId="3" fontId="19" fillId="10" borderId="15" xfId="46" applyNumberFormat="1" applyFont="1" applyFill="1" applyBorder="1" applyAlignment="1">
      <alignment/>
    </xf>
    <xf numFmtId="0" fontId="0" fillId="0" borderId="0" xfId="0" applyBorder="1" applyAlignment="1">
      <alignment/>
    </xf>
    <xf numFmtId="3" fontId="23" fillId="0" borderId="24" xfId="0" applyNumberFormat="1" applyFont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3" fontId="23" fillId="34" borderId="11" xfId="0" applyNumberFormat="1" applyFont="1" applyFill="1" applyBorder="1" applyAlignment="1">
      <alignment/>
    </xf>
    <xf numFmtId="3" fontId="24" fillId="34" borderId="21" xfId="0" applyNumberFormat="1" applyFont="1" applyFill="1" applyBorder="1" applyAlignment="1">
      <alignment/>
    </xf>
    <xf numFmtId="0" fontId="26" fillId="0" borderId="18" xfId="0" applyFont="1" applyBorder="1" applyAlignment="1">
      <alignment horizontal="center"/>
    </xf>
    <xf numFmtId="3" fontId="26" fillId="0" borderId="59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3" fontId="26" fillId="0" borderId="60" xfId="0" applyNumberFormat="1" applyFont="1" applyBorder="1" applyAlignment="1">
      <alignment horizontal="center"/>
    </xf>
    <xf numFmtId="3" fontId="26" fillId="0" borderId="24" xfId="0" applyNumberFormat="1" applyFont="1" applyBorder="1" applyAlignment="1">
      <alignment horizontal="center"/>
    </xf>
    <xf numFmtId="3" fontId="26" fillId="0" borderId="25" xfId="0" applyNumberFormat="1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3" fontId="26" fillId="0" borderId="61" xfId="0" applyNumberFormat="1" applyFont="1" applyBorder="1" applyAlignment="1">
      <alignment horizontal="center"/>
    </xf>
    <xf numFmtId="3" fontId="26" fillId="0" borderId="27" xfId="0" applyNumberFormat="1" applyFont="1" applyBorder="1" applyAlignment="1" quotePrefix="1">
      <alignment horizontal="center"/>
    </xf>
    <xf numFmtId="3" fontId="26" fillId="0" borderId="27" xfId="0" applyNumberFormat="1" applyFont="1" applyBorder="1" applyAlignment="1">
      <alignment horizontal="center"/>
    </xf>
    <xf numFmtId="3" fontId="26" fillId="0" borderId="28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4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3" fontId="23" fillId="0" borderId="63" xfId="0" applyNumberFormat="1" applyFont="1" applyBorder="1" applyAlignment="1">
      <alignment horizontal="center"/>
    </xf>
    <xf numFmtId="3" fontId="23" fillId="0" borderId="63" xfId="46" applyNumberFormat="1" applyFont="1" applyBorder="1" applyAlignment="1">
      <alignment/>
    </xf>
    <xf numFmtId="3" fontId="23" fillId="0" borderId="64" xfId="46" applyNumberFormat="1" applyFont="1" applyBorder="1" applyAlignment="1">
      <alignment/>
    </xf>
    <xf numFmtId="0" fontId="23" fillId="0" borderId="44" xfId="0" applyFont="1" applyBorder="1" applyAlignment="1">
      <alignment/>
    </xf>
    <xf numFmtId="3" fontId="23" fillId="0" borderId="24" xfId="0" applyNumberFormat="1" applyFont="1" applyBorder="1" applyAlignment="1">
      <alignment horizontal="center"/>
    </xf>
    <xf numFmtId="3" fontId="23" fillId="0" borderId="24" xfId="46" applyNumberFormat="1" applyFont="1" applyBorder="1" applyAlignment="1">
      <alignment/>
    </xf>
    <xf numFmtId="3" fontId="23" fillId="0" borderId="25" xfId="46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3" fillId="0" borderId="31" xfId="46" applyNumberFormat="1" applyFont="1" applyBorder="1" applyAlignment="1">
      <alignment/>
    </xf>
    <xf numFmtId="3" fontId="23" fillId="0" borderId="30" xfId="46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3" fontId="23" fillId="0" borderId="65" xfId="0" applyNumberFormat="1" applyFont="1" applyBorder="1" applyAlignment="1">
      <alignment horizontal="center"/>
    </xf>
    <xf numFmtId="3" fontId="23" fillId="0" borderId="65" xfId="0" applyNumberFormat="1" applyFont="1" applyBorder="1" applyAlignment="1">
      <alignment/>
    </xf>
    <xf numFmtId="3" fontId="23" fillId="0" borderId="66" xfId="46" applyNumberFormat="1" applyFont="1" applyBorder="1" applyAlignment="1">
      <alignment/>
    </xf>
    <xf numFmtId="3" fontId="23" fillId="0" borderId="67" xfId="0" applyNumberFormat="1" applyFont="1" applyBorder="1" applyAlignment="1">
      <alignment horizontal="center"/>
    </xf>
    <xf numFmtId="3" fontId="23" fillId="0" borderId="67" xfId="0" applyNumberFormat="1" applyFont="1" applyBorder="1" applyAlignment="1">
      <alignment/>
    </xf>
    <xf numFmtId="3" fontId="23" fillId="0" borderId="68" xfId="46" applyNumberFormat="1" applyFont="1" applyBorder="1" applyAlignment="1">
      <alignment/>
    </xf>
    <xf numFmtId="0" fontId="23" fillId="0" borderId="34" xfId="0" applyFont="1" applyBorder="1" applyAlignment="1">
      <alignment horizontal="justify" vertical="justify"/>
    </xf>
    <xf numFmtId="0" fontId="23" fillId="0" borderId="39" xfId="0" applyFont="1" applyBorder="1" applyAlignment="1">
      <alignment horizontal="justify" vertical="justify"/>
    </xf>
    <xf numFmtId="0" fontId="23" fillId="0" borderId="39" xfId="0" applyFont="1" applyBorder="1" applyAlignment="1">
      <alignment wrapText="1"/>
    </xf>
    <xf numFmtId="3" fontId="23" fillId="0" borderId="69" xfId="0" applyNumberFormat="1" applyFont="1" applyBorder="1" applyAlignment="1">
      <alignment horizontal="center"/>
    </xf>
    <xf numFmtId="3" fontId="23" fillId="0" borderId="69" xfId="0" applyNumberFormat="1" applyFont="1" applyBorder="1" applyAlignment="1">
      <alignment/>
    </xf>
    <xf numFmtId="0" fontId="19" fillId="10" borderId="29" xfId="0" applyFont="1" applyFill="1" applyBorder="1" applyAlignment="1">
      <alignment horizontal="center"/>
    </xf>
    <xf numFmtId="0" fontId="19" fillId="10" borderId="30" xfId="0" applyFont="1" applyFill="1" applyBorder="1" applyAlignment="1">
      <alignment horizontal="center"/>
    </xf>
    <xf numFmtId="3" fontId="22" fillId="10" borderId="0" xfId="0" applyNumberFormat="1" applyFont="1" applyFill="1" applyBorder="1" applyAlignment="1">
      <alignment/>
    </xf>
    <xf numFmtId="3" fontId="19" fillId="10" borderId="25" xfId="0" applyNumberFormat="1" applyFont="1" applyFill="1" applyBorder="1" applyAlignment="1">
      <alignment/>
    </xf>
    <xf numFmtId="0" fontId="19" fillId="0" borderId="51" xfId="0" applyFont="1" applyBorder="1" applyAlignment="1">
      <alignment/>
    </xf>
    <xf numFmtId="3" fontId="22" fillId="0" borderId="51" xfId="0" applyNumberFormat="1" applyFont="1" applyBorder="1" applyAlignment="1">
      <alignment/>
    </xf>
    <xf numFmtId="0" fontId="19" fillId="0" borderId="44" xfId="0" applyFont="1" applyBorder="1" applyAlignment="1">
      <alignment/>
    </xf>
    <xf numFmtId="3" fontId="22" fillId="0" borderId="44" xfId="0" applyNumberFormat="1" applyFont="1" applyBorder="1" applyAlignment="1">
      <alignment/>
    </xf>
    <xf numFmtId="3" fontId="23" fillId="0" borderId="70" xfId="0" applyNumberFormat="1" applyFont="1" applyBorder="1" applyAlignment="1">
      <alignment/>
    </xf>
    <xf numFmtId="0" fontId="19" fillId="35" borderId="29" xfId="0" applyFont="1" applyFill="1" applyBorder="1" applyAlignment="1">
      <alignment horizontal="center"/>
    </xf>
    <xf numFmtId="0" fontId="19" fillId="35" borderId="30" xfId="0" applyFont="1" applyFill="1" applyBorder="1" applyAlignment="1">
      <alignment horizontal="center"/>
    </xf>
    <xf numFmtId="3" fontId="22" fillId="35" borderId="45" xfId="0" applyNumberFormat="1" applyFont="1" applyFill="1" applyBorder="1" applyAlignment="1">
      <alignment/>
    </xf>
    <xf numFmtId="3" fontId="22" fillId="35" borderId="46" xfId="0" applyNumberFormat="1" applyFont="1" applyFill="1" applyBorder="1" applyAlignment="1">
      <alignment/>
    </xf>
    <xf numFmtId="3" fontId="19" fillId="35" borderId="47" xfId="0" applyNumberFormat="1" applyFont="1" applyFill="1" applyBorder="1" applyAlignment="1">
      <alignment/>
    </xf>
    <xf numFmtId="0" fontId="26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20" fillId="0" borderId="16" xfId="0" applyFont="1" applyBorder="1" applyAlignment="1">
      <alignment horizontal="left"/>
    </xf>
    <xf numFmtId="3" fontId="22" fillId="0" borderId="17" xfId="0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3" fontId="22" fillId="0" borderId="14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3" fillId="0" borderId="39" xfId="0" applyNumberFormat="1" applyFont="1" applyFill="1" applyBorder="1" applyAlignment="1">
      <alignment/>
    </xf>
    <xf numFmtId="3" fontId="23" fillId="0" borderId="63" xfId="46" applyNumberFormat="1" applyFont="1" applyFill="1" applyBorder="1" applyAlignment="1">
      <alignment/>
    </xf>
    <xf numFmtId="3" fontId="22" fillId="0" borderId="62" xfId="46" applyNumberFormat="1" applyFont="1" applyFill="1" applyBorder="1" applyAlignment="1">
      <alignment/>
    </xf>
    <xf numFmtId="3" fontId="23" fillId="0" borderId="38" xfId="0" applyNumberFormat="1" applyFont="1" applyFill="1" applyBorder="1" applyAlignment="1">
      <alignment/>
    </xf>
    <xf numFmtId="3" fontId="22" fillId="0" borderId="38" xfId="0" applyNumberFormat="1" applyFont="1" applyFill="1" applyBorder="1" applyAlignment="1">
      <alignment/>
    </xf>
    <xf numFmtId="4" fontId="23" fillId="0" borderId="15" xfId="46" applyNumberFormat="1" applyFont="1" applyFill="1" applyBorder="1" applyAlignment="1">
      <alignment/>
    </xf>
    <xf numFmtId="3" fontId="23" fillId="0" borderId="63" xfId="0" applyNumberFormat="1" applyFont="1" applyFill="1" applyBorder="1" applyAlignment="1">
      <alignment/>
    </xf>
    <xf numFmtId="3" fontId="23" fillId="0" borderId="65" xfId="0" applyNumberFormat="1" applyFont="1" applyFill="1" applyBorder="1" applyAlignment="1">
      <alignment/>
    </xf>
    <xf numFmtId="3" fontId="23" fillId="0" borderId="67" xfId="0" applyNumberFormat="1" applyFont="1" applyFill="1" applyBorder="1" applyAlignment="1">
      <alignment/>
    </xf>
    <xf numFmtId="3" fontId="23" fillId="0" borderId="31" xfId="46" applyNumberFormat="1" applyFont="1" applyFill="1" applyBorder="1" applyAlignment="1">
      <alignment/>
    </xf>
    <xf numFmtId="3" fontId="23" fillId="0" borderId="69" xfId="0" applyNumberFormat="1" applyFont="1" applyFill="1" applyBorder="1" applyAlignment="1">
      <alignment/>
    </xf>
    <xf numFmtId="3" fontId="23" fillId="0" borderId="7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NVENIO%201589%20DE%202010\EVALUACION%20015%20GUAJIRA\EVALUACION%20CONV%20015-CONVENIO%201589%20(Guaji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2"/>
      <sheetName val="proponet 1"/>
      <sheetName val="propont 2"/>
      <sheetName val="propont 3"/>
      <sheetName val="PARA ESCRIBIR"/>
      <sheetName val="DATOS"/>
      <sheetName val="FORMULA#1"/>
      <sheetName val="FORMULA#2"/>
      <sheetName val="FORMULA#3"/>
      <sheetName val="Hoja1"/>
    </sheetNames>
    <sheetDataSet>
      <sheetData sheetId="5">
        <row r="4">
          <cell r="A4">
            <v>1</v>
          </cell>
          <cell r="B4" t="str">
            <v>PRESUPUESTO OFICIAL ANTES DE IVA</v>
          </cell>
          <cell r="C4">
            <v>17241379.31034483</v>
          </cell>
        </row>
        <row r="7">
          <cell r="A7">
            <v>1</v>
          </cell>
          <cell r="B7">
            <v>0</v>
          </cell>
          <cell r="C7">
            <v>0</v>
          </cell>
        </row>
        <row r="8">
          <cell r="A8">
            <v>2</v>
          </cell>
          <cell r="B8">
            <v>0</v>
          </cell>
          <cell r="C8">
            <v>0</v>
          </cell>
        </row>
        <row r="9">
          <cell r="A9">
            <v>3</v>
          </cell>
          <cell r="B9">
            <v>0</v>
          </cell>
          <cell r="C9">
            <v>0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D26" sqref="D26"/>
    </sheetView>
  </sheetViews>
  <sheetFormatPr defaultColWidth="11.421875" defaultRowHeight="15"/>
  <cols>
    <col min="1" max="1" width="15.57421875" style="0" customWidth="1"/>
    <col min="2" max="2" width="50.8515625" style="0" customWidth="1"/>
    <col min="3" max="3" width="15.00390625" style="0" customWidth="1"/>
    <col min="4" max="4" width="9.8515625" style="0" customWidth="1"/>
    <col min="5" max="5" width="13.140625" style="0" customWidth="1"/>
    <col min="6" max="6" width="14.140625" style="0" customWidth="1"/>
  </cols>
  <sheetData>
    <row r="1" spans="1:6" ht="18.75" thickBot="1">
      <c r="A1" s="1" t="s">
        <v>0</v>
      </c>
      <c r="B1" s="2"/>
      <c r="C1" s="2"/>
      <c r="D1" s="2"/>
      <c r="E1" s="2"/>
      <c r="F1" s="3"/>
    </row>
    <row r="2" spans="1:6" ht="15">
      <c r="A2" s="4" t="s">
        <v>1</v>
      </c>
      <c r="B2" s="5"/>
      <c r="C2" s="5"/>
      <c r="D2" s="5"/>
      <c r="E2" s="5"/>
      <c r="F2" s="6"/>
    </row>
    <row r="3" spans="1:6" ht="65.25" customHeight="1" thickBot="1">
      <c r="A3" s="7"/>
      <c r="B3" s="8"/>
      <c r="C3" s="8"/>
      <c r="D3" s="8"/>
      <c r="E3" s="8"/>
      <c r="F3" s="9"/>
    </row>
    <row r="4" spans="1:6" ht="15">
      <c r="A4" s="10" t="s">
        <v>2</v>
      </c>
      <c r="B4" s="11"/>
      <c r="C4" s="11"/>
      <c r="D4" s="11"/>
      <c r="E4" s="11"/>
      <c r="F4" s="12"/>
    </row>
    <row r="5" spans="1:6" ht="16.5" thickBot="1">
      <c r="A5" s="13"/>
      <c r="B5" s="14"/>
      <c r="C5" s="15"/>
      <c r="D5" s="15"/>
      <c r="E5" s="15"/>
      <c r="F5" s="16"/>
    </row>
    <row r="6" spans="1:6" ht="15">
      <c r="A6" s="17"/>
      <c r="B6" s="18"/>
      <c r="C6" s="19" t="s">
        <v>3</v>
      </c>
      <c r="D6" s="20"/>
      <c r="E6" s="20" t="s">
        <v>4</v>
      </c>
      <c r="F6" s="21" t="s">
        <v>5</v>
      </c>
    </row>
    <row r="7" spans="1:6" ht="15">
      <c r="A7" s="22" t="s">
        <v>6</v>
      </c>
      <c r="B7" s="23" t="s">
        <v>7</v>
      </c>
      <c r="C7" s="24" t="s">
        <v>8</v>
      </c>
      <c r="D7" s="25"/>
      <c r="E7" s="25" t="s">
        <v>9</v>
      </c>
      <c r="F7" s="26" t="s">
        <v>10</v>
      </c>
    </row>
    <row r="8" spans="1:6" ht="15.75" thickBot="1">
      <c r="A8" s="28" t="s">
        <v>11</v>
      </c>
      <c r="B8" s="27"/>
      <c r="C8" s="28" t="s">
        <v>65</v>
      </c>
      <c r="D8" s="29"/>
      <c r="E8" s="29" t="s">
        <v>12</v>
      </c>
      <c r="F8" s="30" t="s">
        <v>66</v>
      </c>
    </row>
    <row r="9" spans="1:6" ht="15.75" thickBot="1">
      <c r="A9" s="31" t="s">
        <v>13</v>
      </c>
      <c r="B9" s="32"/>
      <c r="C9" s="33"/>
      <c r="D9" s="34"/>
      <c r="E9" s="34"/>
      <c r="F9" s="35"/>
    </row>
    <row r="10" spans="1:6" ht="15">
      <c r="A10" s="36"/>
      <c r="B10" s="37" t="s">
        <v>14</v>
      </c>
      <c r="C10" s="173"/>
      <c r="D10" s="38"/>
      <c r="E10" s="39"/>
      <c r="F10" s="40"/>
    </row>
    <row r="11" spans="1:6" ht="15">
      <c r="A11" s="41"/>
      <c r="B11" s="42"/>
      <c r="C11" s="174"/>
      <c r="D11" s="44"/>
      <c r="E11" s="45"/>
      <c r="F11" s="46"/>
    </row>
    <row r="12" spans="1:6" ht="15">
      <c r="A12" s="41">
        <v>1</v>
      </c>
      <c r="B12" s="42" t="s">
        <v>15</v>
      </c>
      <c r="C12" s="174"/>
      <c r="D12" s="44"/>
      <c r="E12" s="45">
        <v>2</v>
      </c>
      <c r="F12" s="46">
        <f>+A12*C12*E12</f>
        <v>0</v>
      </c>
    </row>
    <row r="13" spans="1:6" ht="15">
      <c r="A13" s="41"/>
      <c r="B13" s="42"/>
      <c r="C13" s="174"/>
      <c r="D13" s="44"/>
      <c r="E13" s="45"/>
      <c r="F13" s="46"/>
    </row>
    <row r="14" spans="1:6" ht="15">
      <c r="A14" s="41"/>
      <c r="B14" s="47" t="s">
        <v>16</v>
      </c>
      <c r="C14" s="174"/>
      <c r="D14" s="44"/>
      <c r="E14" s="45"/>
      <c r="F14" s="46"/>
    </row>
    <row r="15" spans="1:6" ht="15">
      <c r="A15" s="41">
        <v>1</v>
      </c>
      <c r="B15" s="42" t="s">
        <v>17</v>
      </c>
      <c r="C15" s="174"/>
      <c r="D15" s="44"/>
      <c r="E15" s="45">
        <v>2</v>
      </c>
      <c r="F15" s="46">
        <f aca="true" t="shared" si="0" ref="F13:F18">+A15*C15*E15</f>
        <v>0</v>
      </c>
    </row>
    <row r="16" spans="1:6" ht="15">
      <c r="A16" s="41"/>
      <c r="B16" s="47" t="s">
        <v>18</v>
      </c>
      <c r="C16" s="175"/>
      <c r="D16" s="48"/>
      <c r="E16" s="49"/>
      <c r="F16" s="46"/>
    </row>
    <row r="17" spans="1:6" ht="15">
      <c r="A17" s="41"/>
      <c r="B17" s="42"/>
      <c r="C17" s="43"/>
      <c r="D17" s="44"/>
      <c r="E17" s="45"/>
      <c r="F17" s="46"/>
    </row>
    <row r="18" spans="1:6" ht="15.75" thickBot="1">
      <c r="A18" s="50"/>
      <c r="B18" s="51"/>
      <c r="C18" s="52"/>
      <c r="D18" s="53"/>
      <c r="E18" s="54"/>
      <c r="F18" s="46"/>
    </row>
    <row r="19" spans="1:6" ht="15.75" thickBot="1">
      <c r="A19" s="55" t="s">
        <v>19</v>
      </c>
      <c r="B19" s="56"/>
      <c r="C19" s="57"/>
      <c r="D19" s="58"/>
      <c r="E19" s="58"/>
      <c r="F19" s="59">
        <f>SUM(F11:F18)</f>
        <v>0</v>
      </c>
    </row>
    <row r="20" spans="1:7" ht="15.75" thickBot="1">
      <c r="A20" s="60"/>
      <c r="B20" s="61" t="s">
        <v>20</v>
      </c>
      <c r="C20" s="62"/>
      <c r="D20" s="63"/>
      <c r="E20" s="63"/>
      <c r="F20" s="176"/>
      <c r="G20" t="s">
        <v>21</v>
      </c>
    </row>
    <row r="21" spans="1:6" ht="15.75" thickBot="1">
      <c r="A21" s="55" t="s">
        <v>22</v>
      </c>
      <c r="B21" s="56"/>
      <c r="C21" s="64"/>
      <c r="D21" s="65"/>
      <c r="E21" s="65"/>
      <c r="F21" s="66">
        <f>+F19*F20</f>
        <v>0</v>
      </c>
    </row>
    <row r="22" spans="1:6" ht="15.75" thickBot="1">
      <c r="A22" s="67"/>
      <c r="B22" s="61"/>
      <c r="C22" s="68"/>
      <c r="D22" s="68"/>
      <c r="E22" s="68"/>
      <c r="F22" s="69"/>
    </row>
    <row r="23" spans="1:6" ht="15">
      <c r="A23" s="70"/>
      <c r="B23" s="71" t="s">
        <v>23</v>
      </c>
      <c r="C23" s="72" t="s">
        <v>24</v>
      </c>
      <c r="D23" s="73"/>
      <c r="E23" s="74" t="s">
        <v>25</v>
      </c>
      <c r="F23" s="75"/>
    </row>
    <row r="24" spans="1:6" ht="15">
      <c r="A24" s="76"/>
      <c r="B24" s="77"/>
      <c r="C24" s="78"/>
      <c r="D24" s="78"/>
      <c r="E24" s="79"/>
      <c r="F24" s="80"/>
    </row>
    <row r="25" spans="1:6" ht="15">
      <c r="A25" s="76">
        <v>1</v>
      </c>
      <c r="B25" s="81" t="s">
        <v>26</v>
      </c>
      <c r="C25" s="171"/>
      <c r="D25" s="44"/>
      <c r="E25" s="82">
        <v>0.25</v>
      </c>
      <c r="F25" s="46">
        <f>+A25*C25*E25</f>
        <v>0</v>
      </c>
    </row>
    <row r="26" spans="1:6" ht="15">
      <c r="A26" s="76"/>
      <c r="B26" s="81"/>
      <c r="C26" s="44"/>
      <c r="D26" s="44"/>
      <c r="E26" s="82"/>
      <c r="F26" s="46"/>
    </row>
    <row r="27" spans="1:6" ht="15">
      <c r="A27" s="83"/>
      <c r="B27" s="81"/>
      <c r="C27" s="53"/>
      <c r="D27" s="53"/>
      <c r="E27" s="54"/>
      <c r="F27" s="46"/>
    </row>
    <row r="28" spans="1:6" ht="15.75" thickBot="1">
      <c r="A28" s="84"/>
      <c r="B28" s="85"/>
      <c r="C28" s="86"/>
      <c r="D28" s="86"/>
      <c r="E28" s="87"/>
      <c r="F28" s="88"/>
    </row>
    <row r="29" spans="1:6" ht="15.75" thickBot="1">
      <c r="A29" s="55" t="s">
        <v>27</v>
      </c>
      <c r="B29" s="89"/>
      <c r="C29" s="90"/>
      <c r="D29" s="90"/>
      <c r="E29" s="90"/>
      <c r="F29" s="91">
        <f>SUM(F24:F28)</f>
        <v>0</v>
      </c>
    </row>
    <row r="30" spans="1:6" ht="15.75" thickBot="1">
      <c r="A30" s="67"/>
      <c r="B30" s="92"/>
      <c r="C30" s="93"/>
      <c r="D30" s="93"/>
      <c r="E30" s="93"/>
      <c r="F30" s="69"/>
    </row>
    <row r="31" spans="1:6" ht="15.75" thickBot="1">
      <c r="A31" s="94"/>
      <c r="B31" s="95" t="s">
        <v>28</v>
      </c>
      <c r="C31" s="96"/>
      <c r="D31" s="96"/>
      <c r="E31" s="96"/>
      <c r="F31" s="97">
        <f>+F29+F21</f>
        <v>0</v>
      </c>
    </row>
    <row r="32" spans="1:6" ht="15">
      <c r="A32" s="98"/>
      <c r="B32" s="98"/>
      <c r="C32" s="99"/>
      <c r="D32" s="100" t="s">
        <v>29</v>
      </c>
      <c r="E32" s="100" t="s">
        <v>30</v>
      </c>
      <c r="F32" s="101" t="s">
        <v>5</v>
      </c>
    </row>
    <row r="33" spans="1:6" ht="15">
      <c r="A33" s="102" t="s">
        <v>6</v>
      </c>
      <c r="B33" s="102" t="s">
        <v>31</v>
      </c>
      <c r="C33" s="103" t="s">
        <v>32</v>
      </c>
      <c r="D33" s="104" t="s">
        <v>33</v>
      </c>
      <c r="E33" s="104" t="s">
        <v>34</v>
      </c>
      <c r="F33" s="105" t="s">
        <v>10</v>
      </c>
    </row>
    <row r="34" spans="1:6" ht="15.75" thickBot="1">
      <c r="A34" s="106"/>
      <c r="B34" s="106"/>
      <c r="C34" s="107"/>
      <c r="D34" s="108" t="s">
        <v>35</v>
      </c>
      <c r="E34" s="109" t="s">
        <v>36</v>
      </c>
      <c r="F34" s="110" t="s">
        <v>37</v>
      </c>
    </row>
    <row r="35" spans="1:6" ht="15.75" thickBot="1">
      <c r="A35" s="31" t="s">
        <v>38</v>
      </c>
      <c r="B35" s="32"/>
      <c r="C35" s="111"/>
      <c r="D35" s="112"/>
      <c r="E35" s="112"/>
      <c r="F35" s="113"/>
    </row>
    <row r="36" spans="1:6" ht="15.75" thickBot="1">
      <c r="A36" s="114" t="s">
        <v>39</v>
      </c>
      <c r="B36" s="115"/>
      <c r="C36" s="116"/>
      <c r="D36" s="117"/>
      <c r="E36" s="117"/>
      <c r="F36" s="118"/>
    </row>
    <row r="37" spans="1:6" ht="15">
      <c r="A37" s="119"/>
      <c r="B37" s="77"/>
      <c r="C37" s="120" t="s">
        <v>40</v>
      </c>
      <c r="D37" s="121"/>
      <c r="E37" s="121"/>
      <c r="F37" s="122"/>
    </row>
    <row r="38" spans="1:6" ht="15">
      <c r="A38" s="76"/>
      <c r="B38" s="81"/>
      <c r="C38" s="120" t="s">
        <v>40</v>
      </c>
      <c r="D38" s="121"/>
      <c r="E38" s="121"/>
      <c r="F38" s="122"/>
    </row>
    <row r="39" spans="1:6" ht="15">
      <c r="A39" s="76">
        <v>1</v>
      </c>
      <c r="B39" s="81" t="s">
        <v>26</v>
      </c>
      <c r="C39" s="120" t="s">
        <v>40</v>
      </c>
      <c r="D39" s="172"/>
      <c r="E39" s="121">
        <v>2</v>
      </c>
      <c r="F39" s="122">
        <f>+A39*D39*E39</f>
        <v>0</v>
      </c>
    </row>
    <row r="40" spans="1:6" ht="15">
      <c r="A40" s="76"/>
      <c r="B40" s="81"/>
      <c r="C40" s="120" t="s">
        <v>40</v>
      </c>
      <c r="D40" s="121"/>
      <c r="E40" s="121"/>
      <c r="F40" s="122"/>
    </row>
    <row r="41" spans="1:6" ht="15">
      <c r="A41" s="76"/>
      <c r="B41" s="81"/>
      <c r="C41" s="120" t="s">
        <v>40</v>
      </c>
      <c r="D41" s="121"/>
      <c r="E41" s="121"/>
      <c r="F41" s="122"/>
    </row>
    <row r="42" spans="1:6" ht="15">
      <c r="A42" s="76"/>
      <c r="B42" s="81"/>
      <c r="C42" s="120" t="s">
        <v>40</v>
      </c>
      <c r="D42" s="121"/>
      <c r="E42" s="121"/>
      <c r="F42" s="122"/>
    </row>
    <row r="43" spans="1:6" ht="15.75" thickBot="1">
      <c r="A43" s="83"/>
      <c r="B43" s="123"/>
      <c r="C43" s="124" t="s">
        <v>40</v>
      </c>
      <c r="D43" s="125"/>
      <c r="E43" s="125"/>
      <c r="F43" s="126"/>
    </row>
    <row r="44" spans="1:6" ht="15.75" thickBot="1">
      <c r="A44" s="114" t="s">
        <v>41</v>
      </c>
      <c r="B44" s="115"/>
      <c r="C44" s="127"/>
      <c r="D44" s="128"/>
      <c r="E44" s="128"/>
      <c r="F44" s="129"/>
    </row>
    <row r="45" spans="1:6" ht="15">
      <c r="A45" s="119">
        <v>1</v>
      </c>
      <c r="B45" s="77" t="s">
        <v>42</v>
      </c>
      <c r="C45" s="120" t="s">
        <v>43</v>
      </c>
      <c r="D45" s="177"/>
      <c r="E45" s="130">
        <v>1.5</v>
      </c>
      <c r="F45" s="122">
        <f>D45*E45</f>
        <v>0</v>
      </c>
    </row>
    <row r="46" spans="1:6" ht="15">
      <c r="A46" s="76">
        <v>1</v>
      </c>
      <c r="B46" s="81" t="s">
        <v>44</v>
      </c>
      <c r="C46" s="131" t="s">
        <v>43</v>
      </c>
      <c r="D46" s="178"/>
      <c r="E46" s="132">
        <v>1</v>
      </c>
      <c r="F46" s="133">
        <f>D46*E46</f>
        <v>0</v>
      </c>
    </row>
    <row r="47" spans="1:6" ht="15.75" thickBot="1">
      <c r="A47" s="83">
        <v>1</v>
      </c>
      <c r="B47" s="123" t="s">
        <v>45</v>
      </c>
      <c r="C47" s="134" t="s">
        <v>46</v>
      </c>
      <c r="D47" s="179"/>
      <c r="E47" s="135">
        <v>1</v>
      </c>
      <c r="F47" s="136">
        <f>D47*E47</f>
        <v>0</v>
      </c>
    </row>
    <row r="48" spans="1:6" ht="15.75" thickBot="1">
      <c r="A48" s="114" t="s">
        <v>47</v>
      </c>
      <c r="B48" s="115"/>
      <c r="C48" s="127"/>
      <c r="D48" s="180"/>
      <c r="E48" s="128"/>
      <c r="F48" s="129"/>
    </row>
    <row r="49" spans="1:6" ht="15">
      <c r="A49" s="119">
        <v>1</v>
      </c>
      <c r="B49" s="137" t="s">
        <v>48</v>
      </c>
      <c r="C49" s="120" t="s">
        <v>43</v>
      </c>
      <c r="D49" s="177"/>
      <c r="E49" s="130">
        <v>2</v>
      </c>
      <c r="F49" s="122">
        <f>+A49*D49*E49</f>
        <v>0</v>
      </c>
    </row>
    <row r="50" spans="1:6" ht="15">
      <c r="A50" s="76">
        <v>1</v>
      </c>
      <c r="B50" s="138" t="s">
        <v>49</v>
      </c>
      <c r="C50" s="131" t="s">
        <v>46</v>
      </c>
      <c r="D50" s="178"/>
      <c r="E50" s="132">
        <v>1</v>
      </c>
      <c r="F50" s="122">
        <f>+A50*D50*E50</f>
        <v>0</v>
      </c>
    </row>
    <row r="51" spans="1:6" ht="15">
      <c r="A51" s="76">
        <v>1</v>
      </c>
      <c r="B51" s="138" t="s">
        <v>50</v>
      </c>
      <c r="C51" s="131" t="s">
        <v>43</v>
      </c>
      <c r="D51" s="178"/>
      <c r="E51" s="132">
        <v>2</v>
      </c>
      <c r="F51" s="122">
        <f>+A51*D51*E51</f>
        <v>0</v>
      </c>
    </row>
    <row r="52" spans="1:6" ht="15">
      <c r="A52" s="76">
        <v>1</v>
      </c>
      <c r="B52" s="139" t="s">
        <v>51</v>
      </c>
      <c r="C52" s="131" t="s">
        <v>43</v>
      </c>
      <c r="D52" s="178"/>
      <c r="E52" s="132">
        <v>2</v>
      </c>
      <c r="F52" s="122">
        <f>+A52*D52*E52</f>
        <v>0</v>
      </c>
    </row>
    <row r="53" spans="1:6" ht="15">
      <c r="A53" s="76">
        <v>1</v>
      </c>
      <c r="B53" s="139" t="s">
        <v>52</v>
      </c>
      <c r="C53" s="131" t="s">
        <v>43</v>
      </c>
      <c r="D53" s="178"/>
      <c r="E53" s="132">
        <v>2</v>
      </c>
      <c r="F53" s="122">
        <f>+A53*D53*E53</f>
        <v>0</v>
      </c>
    </row>
    <row r="54" spans="1:6" ht="15.75" thickBot="1">
      <c r="A54" s="84">
        <v>1</v>
      </c>
      <c r="B54" s="85" t="s">
        <v>53</v>
      </c>
      <c r="C54" s="140" t="s">
        <v>43</v>
      </c>
      <c r="D54" s="181"/>
      <c r="E54" s="141">
        <v>2</v>
      </c>
      <c r="F54" s="122">
        <f>+A54*D54*E54</f>
        <v>0</v>
      </c>
    </row>
    <row r="55" spans="1:6" ht="15.75" thickBot="1">
      <c r="A55" s="142" t="s">
        <v>54</v>
      </c>
      <c r="B55" s="143"/>
      <c r="C55" s="144"/>
      <c r="D55" s="144"/>
      <c r="E55" s="144"/>
      <c r="F55" s="145">
        <f>SUM(F37:F54)</f>
        <v>0</v>
      </c>
    </row>
    <row r="56" spans="1:6" ht="15">
      <c r="A56" s="70"/>
      <c r="B56" s="146" t="s">
        <v>55</v>
      </c>
      <c r="C56" s="147"/>
      <c r="D56" s="147"/>
      <c r="E56" s="147"/>
      <c r="F56" s="182">
        <f>+F55+F31</f>
        <v>0</v>
      </c>
    </row>
    <row r="57" spans="1:6" ht="15.75" thickBot="1">
      <c r="A57" s="83"/>
      <c r="B57" s="148" t="s">
        <v>56</v>
      </c>
      <c r="C57" s="149"/>
      <c r="D57" s="149"/>
      <c r="E57" s="149"/>
      <c r="F57" s="150">
        <f>+ROUND(F56*0.16,0)</f>
        <v>0</v>
      </c>
    </row>
    <row r="58" spans="1:6" ht="15.75" thickBot="1">
      <c r="A58" s="151" t="s">
        <v>57</v>
      </c>
      <c r="B58" s="152"/>
      <c r="C58" s="153"/>
      <c r="D58" s="154"/>
      <c r="E58" s="154"/>
      <c r="F58" s="155">
        <f>+F56+F57</f>
        <v>0</v>
      </c>
    </row>
    <row r="59" spans="1:6" ht="15">
      <c r="A59" s="156" t="s">
        <v>58</v>
      </c>
      <c r="B59" s="157"/>
      <c r="C59" s="158"/>
      <c r="D59" s="158"/>
      <c r="E59" s="158"/>
      <c r="F59" s="159"/>
    </row>
    <row r="60" spans="1:6" ht="15">
      <c r="A60" s="160"/>
      <c r="B60" s="157"/>
      <c r="C60" s="158"/>
      <c r="D60" s="158"/>
      <c r="E60" s="158"/>
      <c r="F60" s="161"/>
    </row>
    <row r="61" spans="1:6" ht="15">
      <c r="A61" s="160"/>
      <c r="B61" s="157"/>
      <c r="C61" s="158"/>
      <c r="D61" s="158"/>
      <c r="E61" s="158"/>
      <c r="F61" s="161"/>
    </row>
    <row r="62" spans="1:6" ht="15">
      <c r="A62" s="160"/>
      <c r="B62" s="157"/>
      <c r="C62" s="158"/>
      <c r="D62" s="158"/>
      <c r="E62" s="158"/>
      <c r="F62" s="161"/>
    </row>
    <row r="63" spans="1:6" ht="15">
      <c r="A63" s="162"/>
      <c r="B63" s="157"/>
      <c r="C63" s="158"/>
      <c r="D63" s="158"/>
      <c r="E63" s="158"/>
      <c r="F63" s="161"/>
    </row>
    <row r="64" spans="1:6" ht="15">
      <c r="A64" s="160" t="s">
        <v>59</v>
      </c>
      <c r="B64" s="183"/>
      <c r="C64" s="158"/>
      <c r="D64" s="158" t="s">
        <v>60</v>
      </c>
      <c r="E64" s="158"/>
      <c r="F64" s="161"/>
    </row>
    <row r="65" spans="1:6" ht="15">
      <c r="A65" s="160"/>
      <c r="B65" s="157"/>
      <c r="C65" s="158"/>
      <c r="D65" s="163" t="s">
        <v>61</v>
      </c>
      <c r="E65" s="163"/>
      <c r="F65" s="164"/>
    </row>
    <row r="66" spans="1:6" ht="15">
      <c r="A66" s="160" t="s">
        <v>62</v>
      </c>
      <c r="B66" s="157"/>
      <c r="C66" s="158"/>
      <c r="D66" s="158"/>
      <c r="E66" s="158"/>
      <c r="F66" s="161"/>
    </row>
    <row r="67" spans="1:6" ht="15">
      <c r="A67" s="160"/>
      <c r="B67" s="157"/>
      <c r="C67" s="158"/>
      <c r="D67" s="165" t="s">
        <v>63</v>
      </c>
      <c r="E67" s="166" t="s">
        <v>64</v>
      </c>
      <c r="F67" s="161"/>
    </row>
    <row r="68" spans="1:6" ht="15.75" thickBot="1">
      <c r="A68" s="167"/>
      <c r="B68" s="168"/>
      <c r="C68" s="169"/>
      <c r="D68" s="169"/>
      <c r="E68" s="169"/>
      <c r="F68" s="170"/>
    </row>
  </sheetData>
  <sheetProtection/>
  <mergeCells count="16">
    <mergeCell ref="A48:B48"/>
    <mergeCell ref="A55:B55"/>
    <mergeCell ref="A58:B58"/>
    <mergeCell ref="D65:F65"/>
    <mergeCell ref="A21:B21"/>
    <mergeCell ref="A29:B29"/>
    <mergeCell ref="A35:B35"/>
    <mergeCell ref="C35:F36"/>
    <mergeCell ref="A36:B36"/>
    <mergeCell ref="A44:B44"/>
    <mergeCell ref="A1:F1"/>
    <mergeCell ref="A2:F3"/>
    <mergeCell ref="A4:F4"/>
    <mergeCell ref="B5:E5"/>
    <mergeCell ref="A9:B9"/>
    <mergeCell ref="A19:B19"/>
  </mergeCells>
  <printOptions/>
  <pageMargins left="1.38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dcterms:created xsi:type="dcterms:W3CDTF">2011-06-18T13:33:48Z</dcterms:created>
  <dcterms:modified xsi:type="dcterms:W3CDTF">2011-06-18T13:46:24Z</dcterms:modified>
  <cp:category/>
  <cp:version/>
  <cp:contentType/>
  <cp:contentStatus/>
</cp:coreProperties>
</file>